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weiwei/Desktop/天然气/"/>
    </mc:Choice>
  </mc:AlternateContent>
  <xr:revisionPtr revIDLastSave="0" documentId="13_ncr:1_{14331B60-FBD4-F44A-80B2-DB03552F577F}" xr6:coauthVersionLast="47" xr6:coauthVersionMax="47" xr10:uidLastSave="{00000000-0000-0000-0000-000000000000}"/>
  <bookViews>
    <workbookView xWindow="51200" yWindow="11180" windowWidth="38400" windowHeight="20980" xr2:uid="{1A44036D-7F21-7240-AC04-690D142BF7A2}"/>
  </bookViews>
  <sheets>
    <sheet name="InvoiceExport-CSV-29-Nov-25 02_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5" i="1" l="1"/>
  <c r="AG13" i="1"/>
  <c r="AG12" i="1"/>
  <c r="AG11" i="1"/>
  <c r="AG10" i="1"/>
  <c r="AG9" i="1"/>
  <c r="AG8" i="1"/>
  <c r="AG7" i="1"/>
  <c r="AG6" i="1"/>
  <c r="AG5" i="1"/>
  <c r="AG4" i="1"/>
  <c r="AG3" i="1"/>
  <c r="AG2" i="1"/>
  <c r="AG14" i="1" s="1"/>
  <c r="AG15" i="1" s="1"/>
  <c r="AA14" i="1"/>
</calcChain>
</file>

<file path=xl/sharedStrings.xml><?xml version="1.0" encoding="utf-8"?>
<sst xmlns="http://schemas.openxmlformats.org/spreadsheetml/2006/main" count="128" uniqueCount="85">
  <si>
    <t>Account Number</t>
  </si>
  <si>
    <t>Name</t>
  </si>
  <si>
    <t>Service Address</t>
  </si>
  <si>
    <t>Invoice Date</t>
  </si>
  <si>
    <t>Billed From</t>
  </si>
  <si>
    <t>Billed To</t>
  </si>
  <si>
    <t>Billing Days</t>
  </si>
  <si>
    <t>Meter Read</t>
  </si>
  <si>
    <t>Read Type</t>
  </si>
  <si>
    <t>Consumption M3</t>
  </si>
  <si>
    <t>Previous Balance</t>
  </si>
  <si>
    <t>Payments Applied</t>
  </si>
  <si>
    <t>Balance Forward</t>
  </si>
  <si>
    <t>Gas Supply Charge</t>
  </si>
  <si>
    <t>Cost Adjustment*</t>
  </si>
  <si>
    <t>Transportation to Enbridge</t>
  </si>
  <si>
    <t>Storage</t>
  </si>
  <si>
    <t>Contract Demand Charge</t>
  </si>
  <si>
    <t>Delivery to You</t>
  </si>
  <si>
    <t>Customer Charge</t>
  </si>
  <si>
    <t>Federal Carbon Charge</t>
  </si>
  <si>
    <t>Direct Purchase Admin Charge</t>
  </si>
  <si>
    <t>Marketer Charges</t>
  </si>
  <si>
    <t>Marketer Gas Supply Charges</t>
  </si>
  <si>
    <t>Other Gas Charges</t>
  </si>
  <si>
    <t>HST</t>
  </si>
  <si>
    <t>Total Charges for Natural Gas</t>
  </si>
  <si>
    <t>Charges from Other Companies</t>
  </si>
  <si>
    <t>Other Enbridge Charges</t>
  </si>
  <si>
    <t>Total Amount Due</t>
  </si>
  <si>
    <t>Due Date</t>
  </si>
  <si>
    <t>910046569874'</t>
  </si>
  <si>
    <t>HUI LIU</t>
  </si>
  <si>
    <t>2267 BONNYLYN CRT OAKVILLE ON L6J 5Y3</t>
  </si>
  <si>
    <t>11/19/2025</t>
  </si>
  <si>
    <t>10/18/2025</t>
  </si>
  <si>
    <t>11/17/2025</t>
  </si>
  <si>
    <t>E</t>
  </si>
  <si>
    <t>12/09/2025</t>
  </si>
  <si>
    <t>10/21/2025</t>
  </si>
  <si>
    <t>09/18/2025</t>
  </si>
  <si>
    <t>10/17/2025</t>
  </si>
  <si>
    <t>A</t>
  </si>
  <si>
    <t>11/10/2025</t>
  </si>
  <si>
    <t>09/19/2025</t>
  </si>
  <si>
    <t>08/19/2025</t>
  </si>
  <si>
    <t>09/17/2025</t>
  </si>
  <si>
    <t>10/09/2025</t>
  </si>
  <si>
    <t>08/20/2025</t>
  </si>
  <si>
    <t>07/18/2025</t>
  </si>
  <si>
    <t>08/18/2025</t>
  </si>
  <si>
    <t>09/09/2025</t>
  </si>
  <si>
    <t>07/21/2025</t>
  </si>
  <si>
    <t>06/17/2025</t>
  </si>
  <si>
    <t>07/17/2025</t>
  </si>
  <si>
    <t>08/11/2025</t>
  </si>
  <si>
    <t>06/19/2025</t>
  </si>
  <si>
    <t>05/17/2025</t>
  </si>
  <si>
    <t>06/16/2025</t>
  </si>
  <si>
    <t>07/09/2025</t>
  </si>
  <si>
    <t>05/21/2025</t>
  </si>
  <si>
    <t>04/16/2025</t>
  </si>
  <si>
    <t>05/16/2025</t>
  </si>
  <si>
    <t>06/10/2025</t>
  </si>
  <si>
    <t>04/21/2025</t>
  </si>
  <si>
    <t>03/18/2025</t>
  </si>
  <si>
    <t>04/15/2025</t>
  </si>
  <si>
    <t>05/12/2025</t>
  </si>
  <si>
    <t>03/20/2025</t>
  </si>
  <si>
    <t>02/19/2025</t>
  </si>
  <si>
    <t>03/17/2025</t>
  </si>
  <si>
    <t>04/09/2025</t>
  </si>
  <si>
    <t>02/20/2025</t>
  </si>
  <si>
    <t>01/17/2025</t>
  </si>
  <si>
    <t>02/18/2025</t>
  </si>
  <si>
    <t>03/12/2025</t>
  </si>
  <si>
    <t>01/20/2025</t>
  </si>
  <si>
    <t>12/17/2024</t>
  </si>
  <si>
    <t>01/16/2025</t>
  </si>
  <si>
    <t>02/10/2025</t>
  </si>
  <si>
    <t>12/18/2024</t>
  </si>
  <si>
    <t>11/19/2024</t>
  </si>
  <si>
    <t>12/16/2024</t>
  </si>
  <si>
    <t>01/07/2025</t>
  </si>
  <si>
    <t>Increase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</si>
</sst>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8" fontId="0" fillId="0" borderId="0" xfId="0" applyNumberFormat="1"/>
    <xf numFmtId="8" fontId="0" fillId="33" borderId="0" xfId="0" applyNumberFormat="1" applyFill="1"/>
    <xf numFmtId="8" fontId="0" fillId="0" borderId="0" xfId="0" applyNumberFormat="1" applyFill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C054-3C66-154E-BB45-5386BE5E905E}">
  <dimension ref="A1:AI15"/>
  <sheetViews>
    <sheetView tabSelected="1" topLeftCell="W1" zoomScale="200" zoomScaleNormal="200" workbookViewId="0">
      <selection activeCell="AG15" sqref="AG15"/>
    </sheetView>
  </sheetViews>
  <sheetFormatPr baseColWidth="10" defaultRowHeight="16" x14ac:dyDescent="0.2"/>
  <cols>
    <col min="27" max="27" width="21.33203125" customWidth="1"/>
  </cols>
  <sheetData>
    <row r="1" spans="1:3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H1" t="s">
        <v>84</v>
      </c>
    </row>
    <row r="2" spans="1:35" x14ac:dyDescent="0.2">
      <c r="A2" t="s">
        <v>31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>
        <v>31</v>
      </c>
      <c r="H2">
        <v>30057</v>
      </c>
      <c r="I2" t="s">
        <v>37</v>
      </c>
      <c r="J2">
        <v>227</v>
      </c>
      <c r="K2" s="1">
        <v>87</v>
      </c>
      <c r="L2" s="1">
        <v>-87</v>
      </c>
      <c r="M2" s="1">
        <v>0</v>
      </c>
      <c r="N2" s="1">
        <v>38.950000000000003</v>
      </c>
      <c r="O2" s="1">
        <v>-0.79</v>
      </c>
      <c r="P2" s="1">
        <v>0</v>
      </c>
      <c r="Q2" s="1">
        <v>0</v>
      </c>
      <c r="R2" s="1">
        <v>0</v>
      </c>
      <c r="S2" s="1">
        <v>17.100000000000001</v>
      </c>
      <c r="T2" s="1">
        <v>27.91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10.81</v>
      </c>
      <c r="AA2" s="1">
        <v>93.98</v>
      </c>
      <c r="AB2" s="1">
        <v>0</v>
      </c>
      <c r="AC2" s="1">
        <v>0</v>
      </c>
      <c r="AD2" s="1">
        <v>87</v>
      </c>
      <c r="AE2" t="s">
        <v>38</v>
      </c>
      <c r="AG2" s="2">
        <f>AA2*$AH$2</f>
        <v>234.95000000000002</v>
      </c>
      <c r="AH2" s="4">
        <v>2.5</v>
      </c>
    </row>
    <row r="3" spans="1:35" x14ac:dyDescent="0.2">
      <c r="A3" t="s">
        <v>31</v>
      </c>
      <c r="B3" t="s">
        <v>32</v>
      </c>
      <c r="C3" t="s">
        <v>33</v>
      </c>
      <c r="D3" t="s">
        <v>39</v>
      </c>
      <c r="E3" t="s">
        <v>40</v>
      </c>
      <c r="F3" t="s">
        <v>41</v>
      </c>
      <c r="G3">
        <v>30</v>
      </c>
      <c r="H3">
        <v>29831</v>
      </c>
      <c r="I3" t="s">
        <v>42</v>
      </c>
      <c r="J3">
        <v>33</v>
      </c>
      <c r="K3" s="1">
        <v>87</v>
      </c>
      <c r="L3" s="1">
        <v>-87</v>
      </c>
      <c r="M3" s="1">
        <v>0</v>
      </c>
      <c r="N3" s="1">
        <v>5.88</v>
      </c>
      <c r="O3" s="1">
        <v>-0.1</v>
      </c>
      <c r="P3" s="1">
        <v>0</v>
      </c>
      <c r="Q3" s="1">
        <v>0</v>
      </c>
      <c r="R3" s="1">
        <v>0</v>
      </c>
      <c r="S3" s="1">
        <v>2.5499999999999998</v>
      </c>
      <c r="T3" s="1">
        <v>27.91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4.71</v>
      </c>
      <c r="AA3" s="1">
        <v>40.950000000000003</v>
      </c>
      <c r="AB3" s="1">
        <v>0</v>
      </c>
      <c r="AC3" s="1">
        <v>0</v>
      </c>
      <c r="AD3" s="1">
        <v>87</v>
      </c>
      <c r="AE3" t="s">
        <v>43</v>
      </c>
      <c r="AG3" s="2">
        <f>AA3*$AH$2</f>
        <v>102.375</v>
      </c>
    </row>
    <row r="4" spans="1:35" x14ac:dyDescent="0.2">
      <c r="A4" t="s">
        <v>31</v>
      </c>
      <c r="B4" t="s">
        <v>32</v>
      </c>
      <c r="C4" t="s">
        <v>33</v>
      </c>
      <c r="D4" t="s">
        <v>44</v>
      </c>
      <c r="E4" t="s">
        <v>45</v>
      </c>
      <c r="F4" t="s">
        <v>46</v>
      </c>
      <c r="G4">
        <v>30</v>
      </c>
      <c r="H4">
        <v>29798</v>
      </c>
      <c r="I4" t="s">
        <v>37</v>
      </c>
      <c r="J4">
        <v>30</v>
      </c>
      <c r="K4" s="1">
        <v>87</v>
      </c>
      <c r="L4" s="1">
        <v>-87</v>
      </c>
      <c r="M4" s="1">
        <v>0</v>
      </c>
      <c r="N4" s="1">
        <v>5.64</v>
      </c>
      <c r="O4" s="1">
        <v>-0.06</v>
      </c>
      <c r="P4" s="1">
        <v>0</v>
      </c>
      <c r="Q4" s="1">
        <v>0</v>
      </c>
      <c r="R4" s="1">
        <v>0</v>
      </c>
      <c r="S4" s="1">
        <v>2.31</v>
      </c>
      <c r="T4" s="1">
        <v>27.91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4.66</v>
      </c>
      <c r="AA4" s="1">
        <v>40.46</v>
      </c>
      <c r="AB4" s="1">
        <v>0</v>
      </c>
      <c r="AC4" s="1">
        <v>0</v>
      </c>
      <c r="AD4" s="1">
        <v>87</v>
      </c>
      <c r="AE4" t="s">
        <v>47</v>
      </c>
      <c r="AG4" s="2">
        <f>AA4*$AH$2</f>
        <v>101.15</v>
      </c>
    </row>
    <row r="5" spans="1:35" x14ac:dyDescent="0.2">
      <c r="A5" t="s">
        <v>31</v>
      </c>
      <c r="B5" t="s">
        <v>32</v>
      </c>
      <c r="C5" t="s">
        <v>33</v>
      </c>
      <c r="D5" t="s">
        <v>48</v>
      </c>
      <c r="E5" t="s">
        <v>49</v>
      </c>
      <c r="F5" t="s">
        <v>50</v>
      </c>
      <c r="G5">
        <v>32</v>
      </c>
      <c r="H5">
        <v>29768</v>
      </c>
      <c r="I5" t="s">
        <v>37</v>
      </c>
      <c r="J5">
        <v>32</v>
      </c>
      <c r="K5" s="1">
        <v>94.99</v>
      </c>
      <c r="L5" s="1">
        <v>-94.99</v>
      </c>
      <c r="M5" s="1">
        <v>0</v>
      </c>
      <c r="N5" s="1">
        <v>6.02</v>
      </c>
      <c r="O5" s="1">
        <v>-0.06</v>
      </c>
      <c r="P5" s="1">
        <v>0</v>
      </c>
      <c r="Q5" s="1">
        <v>0</v>
      </c>
      <c r="R5" s="1">
        <v>0</v>
      </c>
      <c r="S5" s="1">
        <v>2.4700000000000002</v>
      </c>
      <c r="T5" s="1">
        <v>27.91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4.72</v>
      </c>
      <c r="AA5" s="1">
        <v>41.06</v>
      </c>
      <c r="AB5" s="1">
        <v>0</v>
      </c>
      <c r="AC5" s="1">
        <v>0</v>
      </c>
      <c r="AD5" s="1">
        <v>87</v>
      </c>
      <c r="AE5" t="s">
        <v>51</v>
      </c>
      <c r="AG5" s="2">
        <f>AA5*$AH$2</f>
        <v>102.65</v>
      </c>
    </row>
    <row r="6" spans="1:35" x14ac:dyDescent="0.2">
      <c r="A6" t="s">
        <v>31</v>
      </c>
      <c r="B6" t="s">
        <v>32</v>
      </c>
      <c r="C6" t="s">
        <v>33</v>
      </c>
      <c r="D6" t="s">
        <v>52</v>
      </c>
      <c r="E6" t="s">
        <v>53</v>
      </c>
      <c r="F6" t="s">
        <v>54</v>
      </c>
      <c r="G6">
        <v>31</v>
      </c>
      <c r="H6">
        <v>29736</v>
      </c>
      <c r="I6" t="s">
        <v>37</v>
      </c>
      <c r="J6">
        <v>31</v>
      </c>
      <c r="K6" s="1">
        <v>100</v>
      </c>
      <c r="L6" s="1">
        <v>-100</v>
      </c>
      <c r="M6" s="1">
        <v>0</v>
      </c>
      <c r="N6" s="1">
        <v>5.98</v>
      </c>
      <c r="O6" s="1">
        <v>7.0000000000000007E-2</v>
      </c>
      <c r="P6" s="1">
        <v>0</v>
      </c>
      <c r="Q6" s="1">
        <v>0</v>
      </c>
      <c r="R6" s="1">
        <v>0</v>
      </c>
      <c r="S6" s="1">
        <v>2.41</v>
      </c>
      <c r="T6" s="1">
        <v>27.91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4.7300000000000004</v>
      </c>
      <c r="AA6" s="1">
        <v>41.1</v>
      </c>
      <c r="AB6" s="1">
        <v>0</v>
      </c>
      <c r="AC6" s="1">
        <v>20.62</v>
      </c>
      <c r="AD6" s="1">
        <v>94.99</v>
      </c>
      <c r="AE6" t="s">
        <v>55</v>
      </c>
      <c r="AG6" s="2">
        <f>AA6*$AH$2</f>
        <v>102.75</v>
      </c>
    </row>
    <row r="7" spans="1:35" x14ac:dyDescent="0.2">
      <c r="A7" t="s">
        <v>31</v>
      </c>
      <c r="B7" t="s">
        <v>32</v>
      </c>
      <c r="C7" t="s">
        <v>33</v>
      </c>
      <c r="D7" t="s">
        <v>56</v>
      </c>
      <c r="E7" t="s">
        <v>57</v>
      </c>
      <c r="F7" t="s">
        <v>58</v>
      </c>
      <c r="G7">
        <v>31</v>
      </c>
      <c r="H7">
        <v>29705</v>
      </c>
      <c r="I7" t="s">
        <v>42</v>
      </c>
      <c r="J7">
        <v>35</v>
      </c>
      <c r="K7" s="1">
        <v>100</v>
      </c>
      <c r="L7" s="1">
        <v>-100</v>
      </c>
      <c r="M7" s="1">
        <v>0</v>
      </c>
      <c r="N7" s="1">
        <v>6.95</v>
      </c>
      <c r="O7" s="1">
        <v>0.24</v>
      </c>
      <c r="P7" s="1">
        <v>0</v>
      </c>
      <c r="Q7" s="1">
        <v>0</v>
      </c>
      <c r="R7" s="1">
        <v>0</v>
      </c>
      <c r="S7" s="1">
        <v>2.71</v>
      </c>
      <c r="T7" s="1">
        <v>27.91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4.91</v>
      </c>
      <c r="AA7" s="1">
        <v>42.72</v>
      </c>
      <c r="AB7" s="1">
        <v>0</v>
      </c>
      <c r="AC7" s="1">
        <v>0</v>
      </c>
      <c r="AD7" s="1">
        <v>100</v>
      </c>
      <c r="AE7" t="s">
        <v>59</v>
      </c>
      <c r="AG7" s="2">
        <f>AA7*$AH$2</f>
        <v>106.8</v>
      </c>
    </row>
    <row r="8" spans="1:35" x14ac:dyDescent="0.2">
      <c r="A8" t="s">
        <v>31</v>
      </c>
      <c r="B8" t="s">
        <v>32</v>
      </c>
      <c r="C8" t="s">
        <v>33</v>
      </c>
      <c r="D8" t="s">
        <v>60</v>
      </c>
      <c r="E8" t="s">
        <v>61</v>
      </c>
      <c r="F8" t="s">
        <v>62</v>
      </c>
      <c r="G8">
        <v>31</v>
      </c>
      <c r="H8">
        <v>29670</v>
      </c>
      <c r="I8" t="s">
        <v>37</v>
      </c>
      <c r="J8">
        <v>145</v>
      </c>
      <c r="K8" s="1">
        <v>100.94</v>
      </c>
      <c r="L8" s="1">
        <v>-100.94</v>
      </c>
      <c r="M8" s="1">
        <v>0</v>
      </c>
      <c r="N8" s="1">
        <v>28.81</v>
      </c>
      <c r="O8" s="1">
        <v>1</v>
      </c>
      <c r="P8" s="1">
        <v>0</v>
      </c>
      <c r="Q8" s="1">
        <v>0</v>
      </c>
      <c r="R8" s="1">
        <v>0</v>
      </c>
      <c r="S8" s="1">
        <v>11.09</v>
      </c>
      <c r="T8" s="1">
        <v>27.91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8.9499999999999993</v>
      </c>
      <c r="AA8" s="1">
        <v>77.760000000000005</v>
      </c>
      <c r="AB8" s="1">
        <v>0</v>
      </c>
      <c r="AC8" s="1">
        <v>0</v>
      </c>
      <c r="AD8" s="1">
        <v>100</v>
      </c>
      <c r="AE8" t="s">
        <v>63</v>
      </c>
      <c r="AG8" s="2">
        <f>AA8*$AH$2</f>
        <v>194.4</v>
      </c>
    </row>
    <row r="9" spans="1:35" x14ac:dyDescent="0.2">
      <c r="A9" t="s">
        <v>31</v>
      </c>
      <c r="B9" t="s">
        <v>32</v>
      </c>
      <c r="C9" t="s">
        <v>33</v>
      </c>
      <c r="D9" t="s">
        <v>64</v>
      </c>
      <c r="E9" t="s">
        <v>65</v>
      </c>
      <c r="F9" t="s">
        <v>66</v>
      </c>
      <c r="G9">
        <v>29</v>
      </c>
      <c r="H9">
        <v>29526</v>
      </c>
      <c r="I9" t="s">
        <v>42</v>
      </c>
      <c r="J9">
        <v>258</v>
      </c>
      <c r="K9" s="1">
        <v>100</v>
      </c>
      <c r="L9" s="1">
        <v>-100</v>
      </c>
      <c r="M9" s="1">
        <v>0</v>
      </c>
      <c r="N9" s="1">
        <v>44.57</v>
      </c>
      <c r="O9" s="1">
        <v>0.33</v>
      </c>
      <c r="P9" s="1">
        <v>0</v>
      </c>
      <c r="Q9" s="1">
        <v>0</v>
      </c>
      <c r="R9" s="1">
        <v>0</v>
      </c>
      <c r="S9" s="1">
        <v>19.32</v>
      </c>
      <c r="T9" s="1">
        <v>27.91</v>
      </c>
      <c r="U9" s="1">
        <v>19.37</v>
      </c>
      <c r="V9" s="1">
        <v>0</v>
      </c>
      <c r="W9" s="1">
        <v>0</v>
      </c>
      <c r="X9" s="1">
        <v>0</v>
      </c>
      <c r="Y9" s="1">
        <v>0</v>
      </c>
      <c r="Z9" s="1">
        <v>14.5</v>
      </c>
      <c r="AA9" s="1">
        <v>126</v>
      </c>
      <c r="AB9" s="1">
        <v>0</v>
      </c>
      <c r="AC9" s="1">
        <v>0.94</v>
      </c>
      <c r="AD9" s="1">
        <v>100.94</v>
      </c>
      <c r="AE9" t="s">
        <v>67</v>
      </c>
      <c r="AG9" s="2">
        <f>AA9*$AH$2</f>
        <v>315</v>
      </c>
    </row>
    <row r="10" spans="1:35" x14ac:dyDescent="0.2">
      <c r="A10" t="s">
        <v>31</v>
      </c>
      <c r="B10" t="s">
        <v>32</v>
      </c>
      <c r="C10" t="s">
        <v>33</v>
      </c>
      <c r="D10" t="s">
        <v>68</v>
      </c>
      <c r="E10" t="s">
        <v>69</v>
      </c>
      <c r="F10" t="s">
        <v>70</v>
      </c>
      <c r="G10">
        <v>27</v>
      </c>
      <c r="H10">
        <v>29270</v>
      </c>
      <c r="I10" t="s">
        <v>42</v>
      </c>
      <c r="J10">
        <v>234</v>
      </c>
      <c r="K10" s="1">
        <v>100</v>
      </c>
      <c r="L10" s="1">
        <v>-100</v>
      </c>
      <c r="M10" s="1">
        <v>0</v>
      </c>
      <c r="N10" s="1">
        <v>34.15</v>
      </c>
      <c r="O10" s="1">
        <v>-1.06</v>
      </c>
      <c r="P10" s="1">
        <v>0</v>
      </c>
      <c r="Q10" s="1">
        <v>0</v>
      </c>
      <c r="R10" s="1">
        <v>0</v>
      </c>
      <c r="S10" s="1">
        <v>17.5</v>
      </c>
      <c r="T10" s="1">
        <v>27.91</v>
      </c>
      <c r="U10" s="1">
        <v>35.69</v>
      </c>
      <c r="V10" s="1">
        <v>0</v>
      </c>
      <c r="W10" s="1">
        <v>0</v>
      </c>
      <c r="X10" s="1">
        <v>0</v>
      </c>
      <c r="Y10" s="1">
        <v>0</v>
      </c>
      <c r="Z10" s="1">
        <v>14.84</v>
      </c>
      <c r="AA10" s="1">
        <v>129.03</v>
      </c>
      <c r="AB10" s="1">
        <v>0</v>
      </c>
      <c r="AC10" s="1">
        <v>0</v>
      </c>
      <c r="AD10" s="1">
        <v>100</v>
      </c>
      <c r="AE10" t="s">
        <v>71</v>
      </c>
      <c r="AG10" s="2">
        <f>AA10*$AH$2</f>
        <v>322.57499999999999</v>
      </c>
    </row>
    <row r="11" spans="1:35" x14ac:dyDescent="0.2">
      <c r="A11" t="s">
        <v>31</v>
      </c>
      <c r="B11" t="s">
        <v>32</v>
      </c>
      <c r="C11" t="s">
        <v>33</v>
      </c>
      <c r="D11" t="s">
        <v>72</v>
      </c>
      <c r="E11" t="s">
        <v>73</v>
      </c>
      <c r="F11" t="s">
        <v>74</v>
      </c>
      <c r="G11">
        <v>33</v>
      </c>
      <c r="H11">
        <v>29037</v>
      </c>
      <c r="I11" t="s">
        <v>37</v>
      </c>
      <c r="J11">
        <v>507</v>
      </c>
      <c r="K11" s="1">
        <v>100</v>
      </c>
      <c r="L11" s="1">
        <v>-100</v>
      </c>
      <c r="M11" s="1">
        <v>0</v>
      </c>
      <c r="N11" s="1">
        <v>74</v>
      </c>
      <c r="O11" s="1">
        <v>-2.2999999999999998</v>
      </c>
      <c r="P11" s="1">
        <v>0</v>
      </c>
      <c r="Q11" s="1">
        <v>0</v>
      </c>
      <c r="R11" s="1">
        <v>0</v>
      </c>
      <c r="S11" s="1">
        <v>35.549999999999997</v>
      </c>
      <c r="T11" s="1">
        <v>27.91</v>
      </c>
      <c r="U11" s="1">
        <v>77.319999999999993</v>
      </c>
      <c r="V11" s="1">
        <v>0</v>
      </c>
      <c r="W11" s="1">
        <v>0</v>
      </c>
      <c r="X11" s="1">
        <v>0</v>
      </c>
      <c r="Y11" s="1">
        <v>0</v>
      </c>
      <c r="Z11" s="1">
        <v>27.62</v>
      </c>
      <c r="AA11" s="1">
        <v>240.1</v>
      </c>
      <c r="AB11" s="1">
        <v>0</v>
      </c>
      <c r="AC11" s="1">
        <v>0</v>
      </c>
      <c r="AD11" s="1">
        <v>100</v>
      </c>
      <c r="AE11" t="s">
        <v>75</v>
      </c>
      <c r="AG11" s="2">
        <f>AA11*$AH$2</f>
        <v>600.25</v>
      </c>
    </row>
    <row r="12" spans="1:35" x14ac:dyDescent="0.2">
      <c r="A12" t="s">
        <v>31</v>
      </c>
      <c r="B12" t="s">
        <v>32</v>
      </c>
      <c r="C12" t="s">
        <v>33</v>
      </c>
      <c r="D12" t="s">
        <v>76</v>
      </c>
      <c r="E12" t="s">
        <v>77</v>
      </c>
      <c r="F12" t="s">
        <v>78</v>
      </c>
      <c r="G12">
        <v>31</v>
      </c>
      <c r="H12">
        <v>28533</v>
      </c>
      <c r="I12" t="s">
        <v>37</v>
      </c>
      <c r="J12">
        <v>420</v>
      </c>
      <c r="K12" s="1">
        <v>100</v>
      </c>
      <c r="L12" s="1">
        <v>-100</v>
      </c>
      <c r="M12" s="1">
        <v>0</v>
      </c>
      <c r="N12" s="1">
        <v>59.14</v>
      </c>
      <c r="O12" s="1">
        <v>-2.97</v>
      </c>
      <c r="P12" s="1">
        <v>0</v>
      </c>
      <c r="Q12" s="1">
        <v>0</v>
      </c>
      <c r="R12" s="1">
        <v>0</v>
      </c>
      <c r="S12" s="1">
        <v>21.75</v>
      </c>
      <c r="T12" s="1">
        <v>27.4</v>
      </c>
      <c r="U12" s="1">
        <v>64.05</v>
      </c>
      <c r="V12" s="1">
        <v>0</v>
      </c>
      <c r="W12" s="1">
        <v>0</v>
      </c>
      <c r="X12" s="1">
        <v>0</v>
      </c>
      <c r="Y12" s="1">
        <v>0</v>
      </c>
      <c r="Z12" s="1">
        <v>22.02</v>
      </c>
      <c r="AA12" s="1">
        <v>191.39</v>
      </c>
      <c r="AB12" s="1">
        <v>0</v>
      </c>
      <c r="AC12" s="1">
        <v>0</v>
      </c>
      <c r="AD12" s="1">
        <v>100</v>
      </c>
      <c r="AE12" t="s">
        <v>79</v>
      </c>
      <c r="AG12" s="2">
        <f>AA12*$AH$2</f>
        <v>478.47499999999997</v>
      </c>
    </row>
    <row r="13" spans="1:35" x14ac:dyDescent="0.2">
      <c r="A13" t="s">
        <v>31</v>
      </c>
      <c r="B13" t="s">
        <v>32</v>
      </c>
      <c r="C13" t="s">
        <v>33</v>
      </c>
      <c r="D13" t="s">
        <v>80</v>
      </c>
      <c r="E13" t="s">
        <v>81</v>
      </c>
      <c r="F13" t="s">
        <v>82</v>
      </c>
      <c r="G13">
        <v>28</v>
      </c>
      <c r="H13">
        <v>28115</v>
      </c>
      <c r="I13" t="s">
        <v>42</v>
      </c>
      <c r="J13">
        <v>207</v>
      </c>
      <c r="K13" s="1">
        <v>100</v>
      </c>
      <c r="L13" s="1">
        <v>-100</v>
      </c>
      <c r="M13" s="1">
        <v>0</v>
      </c>
      <c r="N13" s="1">
        <v>27.73</v>
      </c>
      <c r="O13" s="1">
        <v>-2.17</v>
      </c>
      <c r="P13" s="1">
        <v>0</v>
      </c>
      <c r="Q13" s="1">
        <v>0</v>
      </c>
      <c r="R13" s="1">
        <v>0</v>
      </c>
      <c r="S13" s="1">
        <v>6.12</v>
      </c>
      <c r="T13" s="1">
        <v>26.85</v>
      </c>
      <c r="U13" s="1">
        <v>31.57</v>
      </c>
      <c r="V13" s="1">
        <v>0</v>
      </c>
      <c r="W13" s="1">
        <v>0</v>
      </c>
      <c r="X13" s="1">
        <v>0</v>
      </c>
      <c r="Y13" s="1">
        <v>0</v>
      </c>
      <c r="Z13" s="1">
        <v>11.71</v>
      </c>
      <c r="AA13" s="1">
        <v>101.81</v>
      </c>
      <c r="AB13" s="1">
        <v>0</v>
      </c>
      <c r="AC13" s="1">
        <v>0</v>
      </c>
      <c r="AD13" s="1">
        <v>100</v>
      </c>
      <c r="AE13" t="s">
        <v>83</v>
      </c>
      <c r="AG13" s="2">
        <f>AA13*$AH$2</f>
        <v>254.52500000000001</v>
      </c>
    </row>
    <row r="14" spans="1:35" x14ac:dyDescent="0.2">
      <c r="AA14" s="1">
        <f>SUM(AA2:AA13)</f>
        <v>1166.3599999999999</v>
      </c>
      <c r="AF14" s="1"/>
      <c r="AG14" s="1">
        <f>SUM(AG2:AG13)</f>
        <v>2915.8999999999996</v>
      </c>
      <c r="AH14" s="3"/>
      <c r="AI14" s="3"/>
    </row>
    <row r="15" spans="1:35" x14ac:dyDescent="0.2">
      <c r="AA15" s="1">
        <f>AA14/12</f>
        <v>97.196666666666658</v>
      </c>
      <c r="AG15" s="1">
        <f>AG14/12</f>
        <v>242.99166666666665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InvoiceExport-CSV-29-Nov-25 02_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Wei</dc:creator>
  <cp:lastModifiedBy>Wei Wei</cp:lastModifiedBy>
  <dcterms:created xsi:type="dcterms:W3CDTF">2025-11-29T19:01:56Z</dcterms:created>
  <dcterms:modified xsi:type="dcterms:W3CDTF">2025-12-01T06:00:45Z</dcterms:modified>
</cp:coreProperties>
</file>